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a.marques\Desktop\"/>
    </mc:Choice>
  </mc:AlternateContent>
  <bookViews>
    <workbookView xWindow="0" yWindow="0" windowWidth="28800" windowHeight="1312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5" i="1" l="1"/>
  <c r="E6" i="1" s="1"/>
  <c r="D4" i="1"/>
  <c r="E5" i="1" s="1"/>
  <c r="E7" i="1"/>
  <c r="D6" i="1" s="1"/>
  <c r="E8" i="1"/>
</calcChain>
</file>

<file path=xl/sharedStrings.xml><?xml version="1.0" encoding="utf-8"?>
<sst xmlns="http://schemas.openxmlformats.org/spreadsheetml/2006/main" count="21" uniqueCount="19">
  <si>
    <t>Valor de Referência</t>
  </si>
  <si>
    <t>Até</t>
  </si>
  <si>
    <t>Dispensa Veículo</t>
  </si>
  <si>
    <t>Hipotese Legal  IN 03/2021 - TCDF</t>
  </si>
  <si>
    <t>Hipotese Legal IN 05/2021 - CGDF</t>
  </si>
  <si>
    <t>Dispensa (Regra Geral</t>
  </si>
  <si>
    <t>Art. 14, Incio I</t>
  </si>
  <si>
    <t>Rito Sumário</t>
  </si>
  <si>
    <t>Rito Ordinário</t>
  </si>
  <si>
    <t>Art. 14, inciso II</t>
  </si>
  <si>
    <t>Art. 24, inciso I</t>
  </si>
  <si>
    <t>Art. 34, inciso I</t>
  </si>
  <si>
    <t>Art. 18, inciso III</t>
  </si>
  <si>
    <t>Art. 18, inciso I</t>
  </si>
  <si>
    <t xml:space="preserve"> A partir</t>
  </si>
  <si>
    <t>Art. 24, inciso II</t>
  </si>
  <si>
    <t>Art. 34, inciso II</t>
  </si>
  <si>
    <t>Rito Sumaríssio</t>
  </si>
  <si>
    <t xml:space="preserve">Ritos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</si>
</sst>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44" fontId="0" fillId="0" borderId="0" xfId="0" applyNumberFormat="1"/>
    <xf numFmtId="0" fontId="2" fillId="2" borderId="1" xfId="0" applyFont="1" applyFill="1" applyBorder="1"/>
    <xf numFmtId="44" fontId="3" fillId="0" borderId="0" xfId="1" applyFont="1"/>
    <xf numFmtId="44" fontId="4" fillId="3" borderId="1" xfId="1" applyFont="1" applyFill="1" applyBorder="1"/>
    <xf numFmtId="0" fontId="0" fillId="0" borderId="0" xfId="0" applyAlignment="1">
      <alignment horizontal="center" vertical="center" wrapText="1"/>
    </xf>
    <xf numFmtId="2" fontId="0" fillId="0" borderId="0" xfId="0" applyNumberFormat="1"/>
  </cellXfs>
  <cellStyles count="2">
    <cellStyle name="Moeda" xfId="1" builtinId="4"/>
    <cellStyle name="Normal" xfId="0" builtinId="0"/>
  </cellStyles>
  <dxfs count="5">
    <dxf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3:E8" totalsRowShown="0" headerRowDxfId="4">
  <autoFilter ref="A3:E8"/>
  <tableColumns count="5">
    <tableColumn id="1" name="Ritos "/>
    <tableColumn id="2" name="Hipotese Legal  IN 03/2021 - TCDF" dataDxfId="3"/>
    <tableColumn id="5" name="Hipotese Legal IN 05/2021 - CGDF" dataDxfId="2"/>
    <tableColumn id="3" name=" A partir" dataDxfId="1" dataCellStyle="Moeda"/>
    <tableColumn id="4" name="Até" dataDxfId="0">
      <calculatedColumnFormula>B2/4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workbookViewId="0">
      <selection activeCell="C18" sqref="C18"/>
    </sheetView>
  </sheetViews>
  <sheetFormatPr defaultRowHeight="15" x14ac:dyDescent="0.25"/>
  <cols>
    <col min="1" max="1" width="20.5703125" bestFit="1" customWidth="1"/>
    <col min="2" max="2" width="25.5703125" customWidth="1"/>
    <col min="3" max="3" width="21.85546875" customWidth="1"/>
    <col min="4" max="5" width="14.28515625" bestFit="1" customWidth="1"/>
  </cols>
  <sheetData>
    <row r="2" spans="1:5" x14ac:dyDescent="0.25">
      <c r="A2" s="4" t="s">
        <v>0</v>
      </c>
      <c r="B2" s="6">
        <v>37412.94</v>
      </c>
      <c r="C2" s="2"/>
    </row>
    <row r="3" spans="1:5" ht="30" x14ac:dyDescent="0.25">
      <c r="A3" s="7" t="s">
        <v>18</v>
      </c>
      <c r="B3" s="7" t="s">
        <v>3</v>
      </c>
      <c r="C3" s="7" t="s">
        <v>4</v>
      </c>
      <c r="D3" s="7" t="s">
        <v>14</v>
      </c>
      <c r="E3" s="7" t="s">
        <v>1</v>
      </c>
    </row>
    <row r="4" spans="1:5" x14ac:dyDescent="0.25">
      <c r="A4" t="s">
        <v>8</v>
      </c>
      <c r="B4" s="1" t="s">
        <v>10</v>
      </c>
      <c r="C4" s="1" t="s">
        <v>11</v>
      </c>
      <c r="D4" s="5">
        <f>B2*4</f>
        <v>149651.76</v>
      </c>
      <c r="E4" s="3">
        <v>0</v>
      </c>
    </row>
    <row r="5" spans="1:5" x14ac:dyDescent="0.25">
      <c r="A5" t="s">
        <v>7</v>
      </c>
      <c r="B5" s="1" t="s">
        <v>15</v>
      </c>
      <c r="C5" s="1" t="s">
        <v>16</v>
      </c>
      <c r="D5" s="5">
        <f>B2*2</f>
        <v>74825.88</v>
      </c>
      <c r="E5" s="3">
        <f>D4-0.01</f>
        <v>149651.75</v>
      </c>
    </row>
    <row r="6" spans="1:5" x14ac:dyDescent="0.25">
      <c r="A6" t="s">
        <v>17</v>
      </c>
      <c r="B6" s="1" t="s">
        <v>15</v>
      </c>
      <c r="C6" s="1" t="s">
        <v>16</v>
      </c>
      <c r="D6" s="5">
        <f>E7+0.01</f>
        <v>9353.2450000000008</v>
      </c>
      <c r="E6" s="3">
        <f>D5-0.01</f>
        <v>74825.87000000001</v>
      </c>
    </row>
    <row r="7" spans="1:5" x14ac:dyDescent="0.25">
      <c r="A7" t="s">
        <v>5</v>
      </c>
      <c r="B7" s="1" t="s">
        <v>6</v>
      </c>
      <c r="C7" s="1" t="s">
        <v>13</v>
      </c>
      <c r="D7" s="5">
        <v>0</v>
      </c>
      <c r="E7" s="3">
        <f>B2/4</f>
        <v>9353.2350000000006</v>
      </c>
    </row>
    <row r="8" spans="1:5" x14ac:dyDescent="0.25">
      <c r="A8" t="s">
        <v>2</v>
      </c>
      <c r="B8" s="1" t="s">
        <v>9</v>
      </c>
      <c r="C8" s="1" t="s">
        <v>12</v>
      </c>
      <c r="D8" s="5">
        <v>0</v>
      </c>
      <c r="E8" s="3">
        <f>B2*10</f>
        <v>374129.4</v>
      </c>
    </row>
    <row r="19" spans="3:3" x14ac:dyDescent="0.25">
      <c r="C19" s="8">
        <f>37412.94*10</f>
        <v>374129.4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E4:E8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Keiski Taniguchi</dc:creator>
  <cp:lastModifiedBy>Fernanda de Souza Marques</cp:lastModifiedBy>
  <dcterms:created xsi:type="dcterms:W3CDTF">2023-01-11T15:00:48Z</dcterms:created>
  <dcterms:modified xsi:type="dcterms:W3CDTF">2024-01-26T15:33:33Z</dcterms:modified>
</cp:coreProperties>
</file>